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ocuments\Základní škola\Rozpočet ZŠ 2019\"/>
    </mc:Choice>
  </mc:AlternateContent>
  <xr:revisionPtr revIDLastSave="0" documentId="13_ncr:1_{AEEDA207-CB72-4953-82BC-E57F9491AC0F}" xr6:coauthVersionLast="40" xr6:coauthVersionMax="40" xr10:uidLastSave="{00000000-0000-0000-0000-000000000000}"/>
  <bookViews>
    <workbookView xWindow="0" yWindow="0" windowWidth="21570" windowHeight="7980" xr2:uid="{00000000-000D-0000-FFFF-FFFF00000000}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C24" i="1" l="1"/>
  <c r="D16" i="1"/>
  <c r="D23" i="1" s="1"/>
  <c r="D17" i="1"/>
  <c r="D24" i="1" s="1"/>
  <c r="C18" i="1"/>
  <c r="C25" i="1" s="1"/>
  <c r="C11" i="1"/>
  <c r="C23" i="1" s="1"/>
  <c r="D18" i="1" l="1"/>
  <c r="D25" i="1" s="1"/>
  <c r="D19" i="1"/>
  <c r="C19" i="1"/>
  <c r="D26" i="1" l="1"/>
  <c r="C26" i="1"/>
</calcChain>
</file>

<file path=xl/sharedStrings.xml><?xml version="1.0" encoding="utf-8"?>
<sst xmlns="http://schemas.openxmlformats.org/spreadsheetml/2006/main" count="40" uniqueCount="35">
  <si>
    <t>Základní škola Lipůvka, příspěvková organizace</t>
  </si>
  <si>
    <t>Lipůvka 283, 679 22 LIPŮVKA</t>
  </si>
  <si>
    <t>IČ: 62073184</t>
  </si>
  <si>
    <t>NÁKLADY</t>
  </si>
  <si>
    <t>Název položky</t>
  </si>
  <si>
    <t>Částka v Kč</t>
  </si>
  <si>
    <t>pojištění</t>
  </si>
  <si>
    <t>NÁKLADY CELKEM</t>
  </si>
  <si>
    <t>VÝNOSY</t>
  </si>
  <si>
    <t>672.10</t>
  </si>
  <si>
    <t>VÝNOSY CELKEM</t>
  </si>
  <si>
    <t>672.50</t>
  </si>
  <si>
    <t>energie</t>
  </si>
  <si>
    <t>opravy</t>
  </si>
  <si>
    <t>služby</t>
  </si>
  <si>
    <t>náklady SR (mzdy, OON, odvody, FKSP, ONIV)</t>
  </si>
  <si>
    <t>odpisy</t>
  </si>
  <si>
    <t>drobný hmotný majetek</t>
  </si>
  <si>
    <t>dotace zřizovatel</t>
  </si>
  <si>
    <t>dotace SR</t>
  </si>
  <si>
    <t>V Lipůvce</t>
  </si>
  <si>
    <t>PaedDr. Eva Karlíčková, ředitelka školy</t>
  </si>
  <si>
    <t>podpis:</t>
  </si>
  <si>
    <t>všeobecný materiál</t>
  </si>
  <si>
    <t>501-558.5x</t>
  </si>
  <si>
    <t>Účet</t>
  </si>
  <si>
    <t>cestovné</t>
  </si>
  <si>
    <t>501-558.8x</t>
  </si>
  <si>
    <t>náklady ostatní (potraviny, rodiče, družina)</t>
  </si>
  <si>
    <t>602.8x</t>
  </si>
  <si>
    <t>výnosy ostatní (ŠJ, rodiče, družina)</t>
  </si>
  <si>
    <t>Dne: 13.11.2018</t>
  </si>
  <si>
    <t>zákonné sociální náklady</t>
  </si>
  <si>
    <t>Schválený střednědobý výhled rozpočtu organizace na roky 2020 - 2021</t>
  </si>
  <si>
    <t>Schváleno zastupitelstvem obce dne: 11.12.2018, usnesení č.7/3/2018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</si>
</sst>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43" formatCode="_-* #,##0.00\ _K_č_-;\-* #,##0.0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3" fontId="0" fillId="0" borderId="1" xfId="1" applyNumberFormat="1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3" fontId="0" fillId="0" borderId="3" xfId="1" applyNumberFormat="1" applyFont="1" applyBorder="1"/>
    <xf numFmtId="0" fontId="0" fillId="0" borderId="5" xfId="0" applyBorder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8" xfId="1" applyNumberFormat="1" applyFont="1" applyBorder="1"/>
    <xf numFmtId="3" fontId="2" fillId="0" borderId="9" xfId="1" applyNumberFormat="1" applyFont="1" applyBorder="1"/>
    <xf numFmtId="0" fontId="0" fillId="0" borderId="4" xfId="0" applyBorder="1" applyAlignment="1">
      <alignment horizontal="center"/>
    </xf>
    <xf numFmtId="3" fontId="0" fillId="0" borderId="5" xfId="0" applyNumberFormat="1" applyBorder="1"/>
    <xf numFmtId="3" fontId="0" fillId="0" borderId="6" xfId="0" applyNumberFormat="1" applyBorder="1"/>
    <xf numFmtId="6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5" xfId="0" applyBorder="1"/>
    <xf numFmtId="3" fontId="0" fillId="0" borderId="5" xfId="1" applyNumberFormat="1" applyFont="1" applyBorder="1"/>
    <xf numFmtId="3" fontId="0" fillId="0" borderId="1" xfId="0" applyNumberFormat="1" applyFont="1" applyBorder="1"/>
    <xf numFmtId="0" fontId="0" fillId="0" borderId="0" xfId="0" applyBorder="1"/>
    <xf numFmtId="3" fontId="3" fillId="0" borderId="0" xfId="0" applyNumberFormat="1" applyFont="1" applyFill="1" applyBorder="1"/>
    <xf numFmtId="3" fontId="0" fillId="0" borderId="0" xfId="0" applyNumberFormat="1"/>
    <xf numFmtId="0" fontId="0" fillId="0" borderId="16" xfId="0" applyBorder="1" applyAlignment="1">
      <alignment horizontal="left" vertical="center"/>
    </xf>
    <xf numFmtId="3" fontId="0" fillId="0" borderId="17" xfId="1" applyNumberFormat="1" applyFont="1" applyBorder="1"/>
    <xf numFmtId="3" fontId="0" fillId="0" borderId="18" xfId="1" applyNumberFormat="1" applyFont="1" applyBorder="1"/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3" fontId="4" fillId="0" borderId="1" xfId="0" applyNumberFormat="1" applyFont="1" applyFill="1" applyBorder="1"/>
    <xf numFmtId="3" fontId="4" fillId="0" borderId="3" xfId="0" applyNumberFormat="1" applyFont="1" applyFill="1" applyBorder="1"/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ditelka/AppData/Local/Microsoft/Windows/Temporary%20Internet%20Files/Content.Outlook/J6J00TP0/rozpo&#269;et%202019%20zkr&#225;cen&#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11">
          <cell r="C11">
            <v>40000</v>
          </cell>
        </row>
        <row r="18">
          <cell r="C18">
            <v>2500000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"/>
  <sheetViews>
    <sheetView tabSelected="1" workbookViewId="0">
      <selection activeCell="A33" sqref="A33"/>
    </sheetView>
  </sheetViews>
  <sheetFormatPr defaultRowHeight="15" x14ac:dyDescent="0.25"/>
  <cols>
    <col min="1" max="1" width="11.28515625" customWidth="1"/>
    <col min="2" max="2" width="42.28515625" customWidth="1"/>
    <col min="3" max="4" width="16.42578125" bestFit="1" customWidth="1"/>
  </cols>
  <sheetData>
    <row r="1" spans="1:11" x14ac:dyDescent="0.25">
      <c r="A1" s="46" t="s">
        <v>0</v>
      </c>
      <c r="B1" s="46"/>
      <c r="C1" s="46"/>
      <c r="D1" s="3" t="s">
        <v>2</v>
      </c>
    </row>
    <row r="2" spans="1:11" x14ac:dyDescent="0.25">
      <c r="A2" s="46" t="s">
        <v>1</v>
      </c>
      <c r="B2" s="46"/>
      <c r="C2" s="46"/>
    </row>
    <row r="4" spans="1:11" x14ac:dyDescent="0.25">
      <c r="A4" s="46" t="s">
        <v>33</v>
      </c>
      <c r="B4" s="46"/>
      <c r="C4" s="46"/>
      <c r="D4" s="46"/>
    </row>
    <row r="5" spans="1:11" ht="15.75" thickBot="1" x14ac:dyDescent="0.3">
      <c r="H5" s="34"/>
      <c r="I5" s="34"/>
      <c r="J5" s="34"/>
      <c r="K5" s="34"/>
    </row>
    <row r="6" spans="1:11" ht="15.75" thickBot="1" x14ac:dyDescent="0.3">
      <c r="A6" s="47" t="s">
        <v>3</v>
      </c>
      <c r="B6" s="48"/>
      <c r="C6" s="13">
        <v>2020</v>
      </c>
      <c r="D6" s="14">
        <v>2021</v>
      </c>
      <c r="H6" s="34"/>
      <c r="I6" s="34"/>
      <c r="J6" s="34"/>
      <c r="K6" s="34"/>
    </row>
    <row r="7" spans="1:11" ht="15.75" thickBot="1" x14ac:dyDescent="0.3">
      <c r="A7" s="27" t="s">
        <v>25</v>
      </c>
      <c r="B7" s="28" t="s">
        <v>4</v>
      </c>
      <c r="C7" s="28" t="s">
        <v>5</v>
      </c>
      <c r="D7" s="29" t="s">
        <v>5</v>
      </c>
      <c r="H7" s="34"/>
      <c r="I7" s="35"/>
      <c r="J7" s="35"/>
      <c r="K7" s="34"/>
    </row>
    <row r="8" spans="1:11" x14ac:dyDescent="0.25">
      <c r="A8" s="17">
        <v>501</v>
      </c>
      <c r="B8" s="11" t="s">
        <v>23</v>
      </c>
      <c r="C8" s="42">
        <v>340000</v>
      </c>
      <c r="D8" s="43">
        <v>370000</v>
      </c>
      <c r="H8" s="34"/>
      <c r="I8" s="35"/>
      <c r="J8" s="35"/>
      <c r="K8" s="34"/>
    </row>
    <row r="9" spans="1:11" x14ac:dyDescent="0.25">
      <c r="A9" s="8">
        <v>502</v>
      </c>
      <c r="B9" s="5" t="s">
        <v>12</v>
      </c>
      <c r="C9" s="42">
        <v>640000</v>
      </c>
      <c r="D9" s="43">
        <v>650000</v>
      </c>
      <c r="H9" s="34"/>
      <c r="I9" s="35"/>
      <c r="J9" s="35"/>
      <c r="K9" s="34"/>
    </row>
    <row r="10" spans="1:11" x14ac:dyDescent="0.25">
      <c r="A10" s="8">
        <v>511</v>
      </c>
      <c r="B10" s="5" t="s">
        <v>13</v>
      </c>
      <c r="C10" s="42">
        <v>580000</v>
      </c>
      <c r="D10" s="43">
        <v>640000</v>
      </c>
      <c r="H10" s="34"/>
      <c r="I10" s="35"/>
      <c r="J10" s="35"/>
      <c r="K10" s="34"/>
    </row>
    <row r="11" spans="1:11" x14ac:dyDescent="0.25">
      <c r="A11" s="8">
        <v>512</v>
      </c>
      <c r="B11" s="5" t="s">
        <v>26</v>
      </c>
      <c r="C11" s="42">
        <f>[1]List1!$C$11*1.1</f>
        <v>44000</v>
      </c>
      <c r="D11" s="43">
        <v>48000</v>
      </c>
      <c r="H11" s="34"/>
      <c r="I11" s="35"/>
      <c r="J11" s="35"/>
      <c r="K11" s="34"/>
    </row>
    <row r="12" spans="1:11" x14ac:dyDescent="0.25">
      <c r="A12" s="8">
        <v>518</v>
      </c>
      <c r="B12" s="5" t="s">
        <v>14</v>
      </c>
      <c r="C12" s="42">
        <v>530000</v>
      </c>
      <c r="D12" s="43">
        <v>580000</v>
      </c>
      <c r="H12" s="34"/>
      <c r="I12" s="35"/>
      <c r="J12" s="35"/>
      <c r="K12" s="34"/>
    </row>
    <row r="13" spans="1:11" x14ac:dyDescent="0.25">
      <c r="A13" s="8">
        <v>527</v>
      </c>
      <c r="B13" s="5" t="s">
        <v>32</v>
      </c>
      <c r="C13" s="42">
        <v>5000</v>
      </c>
      <c r="D13" s="43">
        <v>6000</v>
      </c>
      <c r="H13" s="34"/>
      <c r="I13" s="35"/>
      <c r="J13" s="35"/>
      <c r="K13" s="34"/>
    </row>
    <row r="14" spans="1:11" x14ac:dyDescent="0.25">
      <c r="A14" s="8">
        <v>549</v>
      </c>
      <c r="B14" s="5" t="s">
        <v>6</v>
      </c>
      <c r="C14" s="42">
        <v>23000</v>
      </c>
      <c r="D14" s="43">
        <v>25000</v>
      </c>
      <c r="H14" s="34"/>
      <c r="I14" s="35"/>
      <c r="J14" s="35"/>
      <c r="K14" s="34"/>
    </row>
    <row r="15" spans="1:11" ht="14.45" x14ac:dyDescent="0.3">
      <c r="A15" s="8">
        <v>551</v>
      </c>
      <c r="B15" s="5" t="s">
        <v>16</v>
      </c>
      <c r="C15" s="33">
        <v>52000</v>
      </c>
      <c r="D15" s="43">
        <v>57000</v>
      </c>
      <c r="H15" s="34"/>
      <c r="I15" s="34"/>
      <c r="J15" s="34"/>
      <c r="K15" s="34"/>
    </row>
    <row r="16" spans="1:11" x14ac:dyDescent="0.25">
      <c r="A16" s="8">
        <v>558</v>
      </c>
      <c r="B16" s="5" t="s">
        <v>17</v>
      </c>
      <c r="C16" s="42">
        <v>300000</v>
      </c>
      <c r="D16" s="43">
        <f t="shared" ref="D16:D18" si="0">C16*1.1</f>
        <v>330000</v>
      </c>
      <c r="H16" s="34"/>
      <c r="I16" s="34"/>
      <c r="J16" s="34"/>
      <c r="K16" s="34"/>
    </row>
    <row r="17" spans="1:11" x14ac:dyDescent="0.25">
      <c r="A17" s="9" t="s">
        <v>24</v>
      </c>
      <c r="B17" s="6" t="s">
        <v>15</v>
      </c>
      <c r="C17" s="32">
        <v>17500000</v>
      </c>
      <c r="D17" s="43">
        <f t="shared" si="0"/>
        <v>19250000</v>
      </c>
      <c r="H17" s="34"/>
      <c r="I17" s="34"/>
      <c r="J17" s="34"/>
      <c r="K17" s="34"/>
    </row>
    <row r="18" spans="1:11" ht="15.75" thickBot="1" x14ac:dyDescent="0.3">
      <c r="A18" s="41" t="s">
        <v>27</v>
      </c>
      <c r="B18" s="37" t="s">
        <v>28</v>
      </c>
      <c r="C18" s="38">
        <f>[1]List1!$C$18*1.1</f>
        <v>2750000</v>
      </c>
      <c r="D18" s="43">
        <f t="shared" si="0"/>
        <v>3025000.0000000005</v>
      </c>
      <c r="H18" s="34"/>
      <c r="I18" s="34"/>
      <c r="J18" s="34"/>
      <c r="K18" s="34"/>
    </row>
    <row r="19" spans="1:11" ht="15.75" thickBot="1" x14ac:dyDescent="0.3">
      <c r="A19" s="44" t="s">
        <v>7</v>
      </c>
      <c r="B19" s="45"/>
      <c r="C19" s="15">
        <f>SUM(C8:C18)</f>
        <v>22764000</v>
      </c>
      <c r="D19" s="16">
        <f>SUM(D8:D18)</f>
        <v>24981000</v>
      </c>
    </row>
    <row r="20" spans="1:11" ht="15.75" thickBot="1" x14ac:dyDescent="0.3">
      <c r="A20" s="2"/>
      <c r="B20" s="4"/>
    </row>
    <row r="21" spans="1:11" ht="15.75" thickBot="1" x14ac:dyDescent="0.3">
      <c r="A21" s="47" t="s">
        <v>8</v>
      </c>
      <c r="B21" s="48"/>
      <c r="C21" s="12">
        <v>2019</v>
      </c>
      <c r="D21" s="23">
        <v>2020</v>
      </c>
    </row>
    <row r="22" spans="1:11" ht="15.75" thickBot="1" x14ac:dyDescent="0.3">
      <c r="A22" s="22" t="s">
        <v>25</v>
      </c>
      <c r="B22" s="24" t="s">
        <v>4</v>
      </c>
      <c r="C22" s="25" t="s">
        <v>5</v>
      </c>
      <c r="D22" s="26" t="s">
        <v>5</v>
      </c>
    </row>
    <row r="23" spans="1:11" x14ac:dyDescent="0.25">
      <c r="A23" s="20" t="s">
        <v>9</v>
      </c>
      <c r="B23" s="21" t="s">
        <v>18</v>
      </c>
      <c r="C23" s="18">
        <f>C8+C9+C10+C11+C12+C13+C14+C15+C16</f>
        <v>2514000</v>
      </c>
      <c r="D23" s="19">
        <f>D8+D9+D10+D11+D12+D13+D14+D15+D16</f>
        <v>2706000</v>
      </c>
    </row>
    <row r="24" spans="1:11" x14ac:dyDescent="0.25">
      <c r="A24" s="8" t="s">
        <v>11</v>
      </c>
      <c r="B24" s="6" t="s">
        <v>19</v>
      </c>
      <c r="C24" s="7">
        <f>C17</f>
        <v>17500000</v>
      </c>
      <c r="D24" s="10">
        <f>D17</f>
        <v>19250000</v>
      </c>
    </row>
    <row r="25" spans="1:11" ht="15.75" thickBot="1" x14ac:dyDescent="0.3">
      <c r="A25" s="40" t="s">
        <v>29</v>
      </c>
      <c r="B25" s="37" t="s">
        <v>30</v>
      </c>
      <c r="C25" s="38">
        <f>C18</f>
        <v>2750000</v>
      </c>
      <c r="D25" s="39">
        <f>D18</f>
        <v>3025000.0000000005</v>
      </c>
    </row>
    <row r="26" spans="1:11" ht="15.75" thickBot="1" x14ac:dyDescent="0.3">
      <c r="A26" s="44" t="s">
        <v>10</v>
      </c>
      <c r="B26" s="45"/>
      <c r="C26" s="15">
        <f>SUM(C23:C25)</f>
        <v>22764000</v>
      </c>
      <c r="D26" s="16">
        <f>SUM(D23:D25)</f>
        <v>24981000</v>
      </c>
      <c r="F26" s="36"/>
    </row>
    <row r="27" spans="1:11" x14ac:dyDescent="0.25">
      <c r="A27" s="1"/>
    </row>
    <row r="28" spans="1:11" x14ac:dyDescent="0.25">
      <c r="A28" t="s">
        <v>20</v>
      </c>
      <c r="B28" s="30" t="s">
        <v>31</v>
      </c>
    </row>
    <row r="30" spans="1:11" x14ac:dyDescent="0.25">
      <c r="A30" s="1"/>
      <c r="B30" t="s">
        <v>21</v>
      </c>
      <c r="C30" t="s">
        <v>22</v>
      </c>
      <c r="D30" s="31"/>
    </row>
    <row r="31" spans="1:11" x14ac:dyDescent="0.25">
      <c r="A31" s="1"/>
    </row>
    <row r="32" spans="1:11" x14ac:dyDescent="0.25">
      <c r="A32" t="s">
        <v>34</v>
      </c>
    </row>
    <row r="34" spans="1:1" x14ac:dyDescent="0.25">
      <c r="A34" s="1"/>
    </row>
    <row r="35" spans="1:1" x14ac:dyDescent="0.25">
      <c r="A35" s="1"/>
    </row>
    <row r="38" spans="1:1" x14ac:dyDescent="0.25">
      <c r="A38" s="1"/>
    </row>
    <row r="39" spans="1:1" x14ac:dyDescent="0.25">
      <c r="A39" s="1"/>
    </row>
    <row r="42" spans="1:1" x14ac:dyDescent="0.25">
      <c r="A42" s="1"/>
    </row>
    <row r="43" spans="1:1" x14ac:dyDescent="0.25">
      <c r="A43" s="1"/>
    </row>
    <row r="46" spans="1:1" x14ac:dyDescent="0.25">
      <c r="A46" s="1"/>
    </row>
    <row r="47" spans="1:1" x14ac:dyDescent="0.25">
      <c r="A47" s="1"/>
    </row>
    <row r="49" spans="1:1" x14ac:dyDescent="0.25">
      <c r="A49" s="1"/>
    </row>
    <row r="50" spans="1:1" x14ac:dyDescent="0.25">
      <c r="A50" s="1"/>
    </row>
    <row r="58" spans="1:1" x14ac:dyDescent="0.25">
      <c r="A58" s="1"/>
    </row>
    <row r="59" spans="1:1" x14ac:dyDescent="0.25">
      <c r="A59" s="1"/>
    </row>
    <row r="62" spans="1:1" x14ac:dyDescent="0.25">
      <c r="A62" s="1"/>
    </row>
    <row r="63" spans="1:1" x14ac:dyDescent="0.25">
      <c r="A63" s="1"/>
    </row>
    <row r="66" spans="1:1" x14ac:dyDescent="0.25">
      <c r="A66" s="1"/>
    </row>
    <row r="67" spans="1:1" x14ac:dyDescent="0.25">
      <c r="A67" s="1"/>
    </row>
    <row r="70" spans="1:1" x14ac:dyDescent="0.25">
      <c r="A70" s="1"/>
    </row>
    <row r="71" spans="1:1" x14ac:dyDescent="0.25">
      <c r="A71" s="1"/>
    </row>
    <row r="73" spans="1:1" x14ac:dyDescent="0.25">
      <c r="A73" s="1"/>
    </row>
    <row r="74" spans="1:1" x14ac:dyDescent="0.25">
      <c r="A74" s="1"/>
    </row>
  </sheetData>
  <mergeCells count="7">
    <mergeCell ref="A26:B26"/>
    <mergeCell ref="A4:D4"/>
    <mergeCell ref="A1:C1"/>
    <mergeCell ref="A2:C2"/>
    <mergeCell ref="A6:B6"/>
    <mergeCell ref="A21:B21"/>
    <mergeCell ref="A19:B1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2017-11-23T11:12:37Z</cp:lastPrinted>
  <dcterms:created xsi:type="dcterms:W3CDTF">2017-11-23T10:17:28Z</dcterms:created>
  <dcterms:modified xsi:type="dcterms:W3CDTF">2019-01-14T08:01:52Z</dcterms:modified>
</cp:coreProperties>
</file>